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autoCompressPictures="0" defaultThemeVersion="124226"/>
  <xr:revisionPtr revIDLastSave="0" documentId="13_ncr:1_{DF0DDF31-E2A3-485C-B190-B23077A0E73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ettaglio Tecnico Economico" sheetId="13" r:id="rId1"/>
    <sheet name="Prezzi unitari" sheetId="1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3" l="1"/>
  <c r="F5" i="13"/>
  <c r="E9" i="13"/>
</calcChain>
</file>

<file path=xl/sharedStrings.xml><?xml version="1.0" encoding="utf-8"?>
<sst xmlns="http://schemas.openxmlformats.org/spreadsheetml/2006/main" count="45" uniqueCount="43">
  <si>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</si>
  <si>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</si>
  <si>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</si>
  <si>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</si>
  <si>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</si>
  <si>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</si>
  <si>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</si>
  <si>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</si>
  <si>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</si>
  <si>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t>Fornitura di gadget personalizzati per Consip (importo a massimale)</t>
  </si>
  <si>
    <t>C - 52654 - Fornitura di gadget personalizzati</t>
  </si>
  <si>
    <t>Tipo gadget</t>
  </si>
  <si>
    <t>Specifiche tecniche</t>
  </si>
  <si>
    <t>Importo unitario 
(da 1 a 250 unità)</t>
  </si>
  <si>
    <t>Importo unitario 
(da 251 a 500 unità)</t>
  </si>
  <si>
    <t>Importo unitario 
(oltre 500 unità)</t>
  </si>
  <si>
    <t>Laccio da collo nastro in tessuto</t>
  </si>
  <si>
    <t>Standard 90x2 cm, moschettone nichelato, stampa logo a 2 colori su due lati</t>
  </si>
  <si>
    <t>Porta badge rigido</t>
  </si>
  <si>
    <t>Plastica rigida, fori di aggancio, dimensione 9,5x6,5 cm, nessuna personalizzazione</t>
  </si>
  <si>
    <t>Busta portaombrelli</t>
  </si>
  <si>
    <t>Plastica, dimensione 9,5x6,5 cm, stampa logo a due colori</t>
  </si>
  <si>
    <t>Chiavetta USB Type-C</t>
  </si>
  <si>
    <t>ABS, compatibile OTG, USB 2.0/3.0, stampa logo/incisione laser, 70x20x10 mm</t>
  </si>
  <si>
    <t>Shopper cotone COTTONEL COLOUR++</t>
  </si>
  <si>
    <t>38x42 cm, 180g, OEKO-TEX, molte colorazioni, stampa logo a colori su due lati</t>
  </si>
  <si>
    <t>Thermos BELO BOTTLE MO9812-16</t>
  </si>
  <si>
    <t>Acciaio inox doppio strato, 500ml, antigoccia, stampa logo/incisione laser  7x25,5 cm</t>
  </si>
  <si>
    <t>Power bank RaluTen 10000mAh</t>
  </si>
  <si>
    <t>Alluminio riciclato, 2 USB, 1 USB-C, stampa logo/incisione laser, 64x143x15 mm</t>
  </si>
  <si>
    <t>Caricatore wireless 10W Bamboo/ABS</t>
  </si>
  <si>
    <t>DC 9V/1.10A, compatibile Android/iPhone, stampa logo/incisione laser, 10 cm</t>
  </si>
  <si>
    <t>T-shirt  Bio150 IC</t>
  </si>
  <si>
    <t>Cotone biologico, girocollo, stampa logo a due colori, taglie a scelta</t>
  </si>
  <si>
    <t>Polo piqué uomo IB295</t>
  </si>
  <si>
    <t>100% cotone, maglia piqué, stampa logo a due colori, taglie a scelta</t>
  </si>
  <si>
    <t>Blocco note A5 carta kraft Slyk</t>
  </si>
  <si>
    <t>32 fogli, carta 70g/m², angoli arrotondati, stampa logo a due colori</t>
  </si>
  <si>
    <t>Cavo di ricarica 3 in 1 Metal</t>
  </si>
  <si>
    <t>Portachiavi metallo, USB-C, USB-A, doppio attacco Apple/Android, stampa logo</t>
  </si>
  <si>
    <t>Lampada tavolo pieghevole ESPURNA</t>
  </si>
  <si>
    <t>ABS, 14 LED, 3 luminosità, caricatore wireless 10W, stampa logo a due colori</t>
  </si>
  <si>
    <t>Cella da compilare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</si>
</sst>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7" fillId="0" borderId="0" xfId="0" applyFont="1" applyAlignment="1">
      <alignment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left" vertical="center" wrapText="1"/>
    </xf>
    <xf numFmtId="0" fontId="10" fillId="0" borderId="0" xfId="0" applyFont="1"/>
    <xf numFmtId="0" fontId="5" fillId="0" borderId="0" xfId="0" applyFont="1"/>
    <xf numFmtId="0" fontId="4" fillId="0" borderId="0" xfId="0" applyFont="1"/>
    <xf numFmtId="0" fontId="11" fillId="0" borderId="0" xfId="0" applyFont="1"/>
    <xf numFmtId="165" fontId="10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0" fillId="0" borderId="0" xfId="0" applyNumberFormat="1" applyFont="1"/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164" fontId="2" fillId="5" borderId="11" xfId="0" applyNumberFormat="1" applyFont="1" applyFill="1" applyBorder="1" applyAlignment="1" applyProtection="1">
      <alignment horizontal="center" vertical="center" wrapText="1"/>
      <protection locked="0"/>
    </xf>
    <xf numFmtId="1" fontId="2" fillId="4" borderId="7" xfId="0" applyNumberFormat="1" applyFont="1" applyFill="1" applyBorder="1" applyAlignment="1">
      <alignment horizontal="center" vertical="center" wrapText="1"/>
    </xf>
    <xf numFmtId="164" fontId="2" fillId="5" borderId="7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7" fillId="4" borderId="17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0" fillId="0" borderId="14" xfId="0" applyFont="1" applyBorder="1"/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="66" zoomScaleNormal="66" workbookViewId="0">
      <selection activeCell="E4" sqref="E4"/>
    </sheetView>
  </sheetViews>
  <sheetFormatPr defaultColWidth="8.81640625" defaultRowHeight="14" x14ac:dyDescent="0.3"/>
  <cols>
    <col min="1" max="1" width="6.1796875" style="8" customWidth="1"/>
    <col min="2" max="2" width="14" style="8" customWidth="1"/>
    <col min="3" max="3" width="54.1796875" style="8" customWidth="1"/>
    <col min="4" max="4" width="10.54296875" style="8" customWidth="1"/>
    <col min="5" max="5" width="18.6328125" style="8" customWidth="1"/>
    <col min="6" max="6" width="35.1796875" style="8" customWidth="1"/>
    <col min="7" max="7" width="22.81640625" style="8" customWidth="1"/>
    <col min="8" max="8" width="10.90625" style="8" bestFit="1" customWidth="1"/>
    <col min="9" max="16384" width="8.81640625" style="8"/>
  </cols>
  <sheetData>
    <row r="1" spans="1:8" ht="70" customHeight="1" thickBot="1" x14ac:dyDescent="0.35">
      <c r="B1" s="30" t="s">
        <v>10</v>
      </c>
      <c r="C1" s="30"/>
      <c r="D1" s="30"/>
      <c r="E1" s="30"/>
      <c r="F1" s="30"/>
      <c r="G1" s="4"/>
    </row>
    <row r="2" spans="1:8" ht="46.5" customHeight="1" thickBot="1" x14ac:dyDescent="0.35">
      <c r="B2" s="3"/>
      <c r="C2" s="3"/>
      <c r="D2" s="3"/>
      <c r="E2" s="5" t="s">
        <v>42</v>
      </c>
      <c r="F2" s="3"/>
      <c r="G2" s="3"/>
    </row>
    <row r="3" spans="1:8" ht="62" customHeight="1" x14ac:dyDescent="0.3">
      <c r="B3" s="21" t="s">
        <v>5</v>
      </c>
      <c r="C3" s="22" t="s">
        <v>1</v>
      </c>
      <c r="D3" s="22" t="s">
        <v>6</v>
      </c>
      <c r="E3" s="17" t="s">
        <v>7</v>
      </c>
      <c r="F3" s="23" t="s">
        <v>8</v>
      </c>
      <c r="G3" s="3"/>
    </row>
    <row r="4" spans="1:8" ht="99.5" customHeight="1" x14ac:dyDescent="0.3">
      <c r="A4" s="27"/>
      <c r="B4" s="26">
        <v>1</v>
      </c>
      <c r="C4" s="7" t="s">
        <v>9</v>
      </c>
      <c r="D4" s="19">
        <v>1</v>
      </c>
      <c r="E4" s="20"/>
      <c r="F4" s="24">
        <f t="shared" ref="F4" si="0">D4*E4</f>
        <v>0</v>
      </c>
      <c r="H4" s="1"/>
    </row>
    <row r="5" spans="1:8" ht="80" customHeight="1" thickBot="1" x14ac:dyDescent="0.35">
      <c r="B5" s="31" t="s">
        <v>3</v>
      </c>
      <c r="C5" s="32"/>
      <c r="D5" s="32"/>
      <c r="E5" s="32"/>
      <c r="F5" s="25" t="str">
        <f>IF(COUNTBLANK(E4:E4)=0,IF((SUM(F4:F4))&lt;=E7,(SUM(F4:F4)),"ERRORE l'importo offerto supera la base d'asta"),"Inserire importi unitari")</f>
        <v>Inserire importi unitari</v>
      </c>
    </row>
    <row r="6" spans="1:8" ht="15" customHeight="1" thickBot="1" x14ac:dyDescent="0.4">
      <c r="B6" s="9"/>
      <c r="C6" s="9"/>
      <c r="D6" s="9"/>
      <c r="E6" s="10"/>
      <c r="F6" s="2"/>
    </row>
    <row r="7" spans="1:8" ht="48.9" customHeight="1" thickBot="1" x14ac:dyDescent="0.4">
      <c r="B7" s="37" t="s">
        <v>2</v>
      </c>
      <c r="C7" s="38"/>
      <c r="D7" s="11"/>
      <c r="E7" s="33">
        <v>19900</v>
      </c>
      <c r="F7" s="34"/>
      <c r="H7" s="12"/>
    </row>
    <row r="8" spans="1:8" ht="14.5" thickBot="1" x14ac:dyDescent="0.35">
      <c r="C8" s="13"/>
      <c r="E8" s="14"/>
    </row>
    <row r="9" spans="1:8" ht="57" customHeight="1" thickBot="1" x14ac:dyDescent="0.35">
      <c r="B9" s="39" t="s">
        <v>4</v>
      </c>
      <c r="C9" s="40"/>
      <c r="E9" s="35" t="str">
        <f>IF(F5="Inserire importi unitari","Inserire gli importi unitari",IF((F5&gt;E7),"ERRORE l'importo offerto supera la base d'asta",F5))</f>
        <v>Inserire gli importi unitari</v>
      </c>
      <c r="F9" s="36"/>
      <c r="H9" s="15"/>
    </row>
    <row r="10" spans="1:8" ht="48.5" customHeight="1" x14ac:dyDescent="0.3"/>
    <row r="11" spans="1:8" ht="48.5" customHeight="1" x14ac:dyDescent="0.3"/>
    <row r="12" spans="1:8" ht="48.5" customHeight="1" x14ac:dyDescent="0.3"/>
    <row r="13" spans="1:8" ht="48.5" customHeight="1" x14ac:dyDescent="0.3"/>
  </sheetData>
  <sheetProtection algorithmName="SHA-512" hashValue="FPGmiPmj55UyYvrAVRYUIsiUNLV48+YITUR5G6tzAOf10YsbHZcvXsNmMeNdgI1HJQaddJCY8MILsNV8fNlTMg==" saltValue="/ZIildfS/r0l5be9WyKbbg==" spinCount="100000" sheet="1" objects="1" scenarios="1"/>
  <protectedRanges>
    <protectedRange sqref="E4" name="Intervallo1"/>
  </protectedRanges>
  <mergeCells count="6">
    <mergeCell ref="B1:F1"/>
    <mergeCell ref="B5:E5"/>
    <mergeCell ref="E7:F7"/>
    <mergeCell ref="E9:F9"/>
    <mergeCell ref="B7:C7"/>
    <mergeCell ref="B9:C9"/>
  </mergeCells>
  <conditionalFormatting sqref="E9">
    <cfRule type="cellIs" dxfId="5" priority="3" operator="equal">
      <formula>$E$7</formula>
    </cfRule>
    <cfRule type="cellIs" dxfId="4" priority="4" operator="lessThan">
      <formula>$E$7</formula>
    </cfRule>
    <cfRule type="cellIs" dxfId="3" priority="5" operator="greaterThan">
      <formula>$E$7</formula>
    </cfRule>
  </conditionalFormatting>
  <conditionalFormatting sqref="E9:F9">
    <cfRule type="cellIs" dxfId="2" priority="1" operator="greaterThan">
      <formula>$E$7</formula>
    </cfRule>
    <cfRule type="cellIs" dxfId="1" priority="2" operator="lessThanOrEqual">
      <formula>$E$7</formula>
    </cfRule>
  </conditionalFormatting>
  <conditionalFormatting sqref="F5">
    <cfRule type="cellIs" dxfId="0" priority="6" operator="greaterThan">
      <formula>#REF!</formula>
    </cfRule>
  </conditionalFormatting>
  <dataValidations count="2">
    <dataValidation type="custom" operator="equal" allowBlank="1" showInputMessage="1" showErrorMessage="1" error="Non è possibile inserire più di due cifre decimali o un valore pari a zero" sqref="E4" xr:uid="{00000000-0002-0000-0000-000000000000}">
      <formula1>AND((LEN(E4)-LEN(INT(E4)))&lt;=3,E4&lt;&gt;0)</formula1>
    </dataValidation>
    <dataValidation type="custom" operator="greaterThan" allowBlank="1" showInputMessage="1" showErrorMessage="1" error="L'importo deve essere maggiore di zero e sono ammesse solo 2 cifre decimali" sqref="E6" xr:uid="{00000000-0002-0000-0000-000001000000}">
      <formula1>AND((LEN(E6)-LEN(INT(E6)))&lt;=3,E6&gt;0)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B6010-C101-4F13-A28B-6E21AEE75243}">
  <dimension ref="B2:G17"/>
  <sheetViews>
    <sheetView zoomScale="80" zoomScaleNormal="80" workbookViewId="0">
      <selection activeCell="E5" sqref="E5"/>
    </sheetView>
  </sheetViews>
  <sheetFormatPr defaultRowHeight="14" x14ac:dyDescent="0.3"/>
  <cols>
    <col min="1" max="1" width="4.1796875" style="8" customWidth="1"/>
    <col min="2" max="2" width="8.7265625" style="8"/>
    <col min="3" max="3" width="13.81640625" style="8" bestFit="1" customWidth="1"/>
    <col min="4" max="4" width="19.453125" style="8" bestFit="1" customWidth="1"/>
    <col min="5" max="5" width="18.26953125" style="8" customWidth="1"/>
    <col min="6" max="6" width="19.7265625" style="8" bestFit="1" customWidth="1"/>
    <col min="7" max="7" width="16.90625" style="8" bestFit="1" customWidth="1"/>
    <col min="8" max="16384" width="8.7265625" style="8"/>
  </cols>
  <sheetData>
    <row r="2" spans="2:7" ht="46.5" customHeight="1" thickBot="1" x14ac:dyDescent="0.35">
      <c r="B2" s="30" t="s">
        <v>10</v>
      </c>
      <c r="C2" s="30"/>
      <c r="D2" s="30"/>
      <c r="E2" s="30"/>
      <c r="F2" s="30"/>
      <c r="G2" s="30"/>
    </row>
    <row r="3" spans="2:7" ht="14.5" thickBot="1" x14ac:dyDescent="0.35">
      <c r="E3" s="41" t="s">
        <v>0</v>
      </c>
      <c r="F3" s="42"/>
      <c r="G3" s="43"/>
    </row>
    <row r="4" spans="2:7" ht="28.5" thickBot="1" x14ac:dyDescent="0.35">
      <c r="B4" s="6" t="s">
        <v>5</v>
      </c>
      <c r="C4" s="6" t="s">
        <v>11</v>
      </c>
      <c r="D4" s="6" t="s">
        <v>12</v>
      </c>
      <c r="E4" s="16" t="s">
        <v>13</v>
      </c>
      <c r="F4" s="16" t="s">
        <v>14</v>
      </c>
      <c r="G4" s="16" t="s">
        <v>15</v>
      </c>
    </row>
    <row r="5" spans="2:7" ht="50.5" thickBot="1" x14ac:dyDescent="0.35">
      <c r="B5" s="28">
        <v>1</v>
      </c>
      <c r="C5" s="29" t="s">
        <v>16</v>
      </c>
      <c r="D5" s="29" t="s">
        <v>17</v>
      </c>
      <c r="E5" s="18"/>
      <c r="F5" s="18"/>
      <c r="G5" s="18"/>
    </row>
    <row r="6" spans="2:7" ht="50.5" thickBot="1" x14ac:dyDescent="0.35">
      <c r="B6" s="28">
        <v>2</v>
      </c>
      <c r="C6" s="29" t="s">
        <v>18</v>
      </c>
      <c r="D6" s="29" t="s">
        <v>19</v>
      </c>
      <c r="E6" s="18"/>
      <c r="F6" s="18"/>
      <c r="G6" s="18"/>
    </row>
    <row r="7" spans="2:7" ht="38" thickBot="1" x14ac:dyDescent="0.35">
      <c r="B7" s="28">
        <v>3</v>
      </c>
      <c r="C7" s="29" t="s">
        <v>20</v>
      </c>
      <c r="D7" s="29" t="s">
        <v>21</v>
      </c>
      <c r="E7" s="18"/>
      <c r="F7" s="18"/>
      <c r="G7" s="18"/>
    </row>
    <row r="8" spans="2:7" ht="50.5" thickBot="1" x14ac:dyDescent="0.35">
      <c r="B8" s="28">
        <v>4</v>
      </c>
      <c r="C8" s="29" t="s">
        <v>22</v>
      </c>
      <c r="D8" s="29" t="s">
        <v>23</v>
      </c>
      <c r="E8" s="18"/>
      <c r="F8" s="18"/>
      <c r="G8" s="18"/>
    </row>
    <row r="9" spans="2:7" ht="50.5" thickBot="1" x14ac:dyDescent="0.35">
      <c r="B9" s="28">
        <v>5</v>
      </c>
      <c r="C9" s="29" t="s">
        <v>24</v>
      </c>
      <c r="D9" s="29" t="s">
        <v>25</v>
      </c>
      <c r="E9" s="18"/>
      <c r="F9" s="18"/>
      <c r="G9" s="18"/>
    </row>
    <row r="10" spans="2:7" ht="63" thickBot="1" x14ac:dyDescent="0.35">
      <c r="B10" s="28">
        <v>6</v>
      </c>
      <c r="C10" s="29" t="s">
        <v>26</v>
      </c>
      <c r="D10" s="29" t="s">
        <v>27</v>
      </c>
      <c r="E10" s="18"/>
      <c r="F10" s="18"/>
      <c r="G10" s="18"/>
    </row>
    <row r="11" spans="2:7" ht="50.5" thickBot="1" x14ac:dyDescent="0.35">
      <c r="B11" s="28">
        <v>7</v>
      </c>
      <c r="C11" s="29" t="s">
        <v>28</v>
      </c>
      <c r="D11" s="29" t="s">
        <v>29</v>
      </c>
      <c r="E11" s="18"/>
      <c r="F11" s="18"/>
      <c r="G11" s="18"/>
    </row>
    <row r="12" spans="2:7" ht="63" thickBot="1" x14ac:dyDescent="0.35">
      <c r="B12" s="28">
        <v>8</v>
      </c>
      <c r="C12" s="29" t="s">
        <v>30</v>
      </c>
      <c r="D12" s="29" t="s">
        <v>31</v>
      </c>
      <c r="E12" s="18"/>
      <c r="F12" s="18"/>
      <c r="G12" s="18"/>
    </row>
    <row r="13" spans="2:7" ht="50.5" thickBot="1" x14ac:dyDescent="0.35">
      <c r="B13" s="28">
        <v>9</v>
      </c>
      <c r="C13" s="29" t="s">
        <v>32</v>
      </c>
      <c r="D13" s="29" t="s">
        <v>33</v>
      </c>
      <c r="E13" s="18"/>
      <c r="F13" s="18"/>
      <c r="G13" s="18"/>
    </row>
    <row r="14" spans="2:7" ht="50.5" thickBot="1" x14ac:dyDescent="0.35">
      <c r="B14" s="28">
        <v>10</v>
      </c>
      <c r="C14" s="29" t="s">
        <v>34</v>
      </c>
      <c r="D14" s="29" t="s">
        <v>35</v>
      </c>
      <c r="E14" s="18"/>
      <c r="F14" s="18"/>
      <c r="G14" s="18"/>
    </row>
    <row r="15" spans="2:7" ht="50.5" thickBot="1" x14ac:dyDescent="0.35">
      <c r="B15" s="28">
        <v>11</v>
      </c>
      <c r="C15" s="29" t="s">
        <v>36</v>
      </c>
      <c r="D15" s="29" t="s">
        <v>37</v>
      </c>
      <c r="E15" s="18"/>
      <c r="F15" s="18"/>
      <c r="G15" s="18"/>
    </row>
    <row r="16" spans="2:7" ht="50.5" thickBot="1" x14ac:dyDescent="0.35">
      <c r="B16" s="28">
        <v>12</v>
      </c>
      <c r="C16" s="29" t="s">
        <v>38</v>
      </c>
      <c r="D16" s="29" t="s">
        <v>39</v>
      </c>
      <c r="E16" s="18"/>
      <c r="F16" s="18"/>
      <c r="G16" s="18"/>
    </row>
    <row r="17" spans="2:7" ht="50.5" thickBot="1" x14ac:dyDescent="0.35">
      <c r="B17" s="28">
        <v>13</v>
      </c>
      <c r="C17" s="29" t="s">
        <v>40</v>
      </c>
      <c r="D17" s="29" t="s">
        <v>41</v>
      </c>
      <c r="E17" s="18"/>
      <c r="F17" s="18"/>
      <c r="G17" s="18"/>
    </row>
  </sheetData>
  <sheetProtection algorithmName="SHA-512" hashValue="iD2DsbfUD9jzSTZP9LngXUWazJGUz20pLVPL8dwymswA7Ox1iK7NoiRr6WvDrTmRu21xjyOnvt90vaG6yqHTZQ==" saltValue="IypqFiPvp6SWSTxYNtc0zw==" spinCount="100000" sheet="1" objects="1" scenarios="1"/>
  <protectedRanges>
    <protectedRange sqref="E5" name="Intervallo1"/>
  </protectedRanges>
  <mergeCells count="2">
    <mergeCell ref="E3:G3"/>
    <mergeCell ref="B2:G2"/>
  </mergeCells>
  <dataValidations count="1">
    <dataValidation type="custom" operator="equal" allowBlank="1" showInputMessage="1" showErrorMessage="1" error="Non è possibile inserire più di due cifre decimali o un valore pari a zero" sqref="E5" xr:uid="{99B5B7F9-1FB6-40A3-A993-DF236D391894}">
      <formula1>AND((LEN(E5)-LEN(INT(E5)))&lt;=3,E5&lt;&gt;0)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Tecnico Economico</vt:lpstr>
      <vt:lpstr>Prezzi unitari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2025-12-10T14:39:15Z</dcterms:modified>
</cp:coreProperties>
</file>